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11-2021\2-vyzva\"/>
    </mc:Choice>
  </mc:AlternateContent>
  <xr:revisionPtr revIDLastSave="0" documentId="13_ncr:1_{1A2C2365-7176-44C9-B4AE-E316A75EF5E1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PP" sheetId="1" r:id="rId1"/>
  </sheets>
  <definedNames>
    <definedName name="_xlnm.Print_Area" localSheetId="0">PP!$A$1:$T$13</definedName>
  </definedNames>
  <calcPr calcId="191029"/>
</workbook>
</file>

<file path=xl/calcChain.xml><?xml version="1.0" encoding="utf-8"?>
<calcChain xmlns="http://schemas.openxmlformats.org/spreadsheetml/2006/main">
  <c r="K8" i="1" l="1"/>
  <c r="L8" i="1"/>
  <c r="K9" i="1"/>
  <c r="L9" i="1"/>
  <c r="H8" i="1"/>
  <c r="H9" i="1"/>
  <c r="K7" i="1" l="1"/>
  <c r="L7" i="1"/>
  <c r="H7" i="1"/>
  <c r="H6" i="1" l="1"/>
  <c r="I12" i="1" s="1"/>
  <c r="L6" i="1" l="1"/>
  <c r="K6" i="1"/>
  <c r="J12" i="1" s="1"/>
</calcChain>
</file>

<file path=xl/sharedStrings.xml><?xml version="1.0" encoding="utf-8"?>
<sst xmlns="http://schemas.openxmlformats.org/spreadsheetml/2006/main" count="44" uniqueCount="41">
  <si>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</si>
  <si>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</si>
  <si>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</si>
  <si>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</si>
  <si>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</si>
  <si>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</si>
  <si>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</si>
  <si>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</si>
  <si>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</si>
  <si>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</si>
  <si>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</si>
  <si>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</si>
  <si>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</si>
  <si>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</si>
  <si>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</si>
  <si>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</si>
  <si>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</si>
  <si>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</si>
  <si>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</si>
  <si>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</si>
  <si>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</si>
  <si>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</si>
  <si>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</si>
  <si>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</si>
  <si>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</si>
  <si>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Společná faktura</t>
  </si>
  <si>
    <t>Příloha č. 2 Kupní smlouvy - technická specifikace
Propagační předměty (II.) 011 - 2021</t>
  </si>
  <si>
    <t>Hana Kalašová,
Tel.: 377 631 071,
725 870 136</t>
  </si>
  <si>
    <t>Ing. Markéta Ledvinková,
Tel.: 735 715 880,
37763 1001</t>
  </si>
  <si>
    <t>Univerzitní 8, 
301 00 Plzeň,
Rektorát - Kancelář rektora a kvestora,
místnost UR 306</t>
  </si>
  <si>
    <t>Sada sklenic na sekt
v dárkové krabičce po 2 ks</t>
  </si>
  <si>
    <t>sada</t>
  </si>
  <si>
    <t>Sada sklenic na bílé víno
v dárkové krabičce po 2 ks</t>
  </si>
  <si>
    <t>Sada sklenic na červené víno
v dárkové krabičce po 2 ks</t>
  </si>
  <si>
    <t>Sklenice na pivo
v dárkové krabičce po 1 ks</t>
  </si>
  <si>
    <r>
      <t xml:space="preserve">Sada 2 ks moderních sklenic na sekt / šampaňské.
Objem sklenice: 200 ml.
Velikost: průměr 6 cm (+/- 2 mm), výška 25 cm (+/- 2 mm).
Tvar flétna podporující perlení vína - dle ilustračního obrázku.
Materiál: čiré bezolovnaté foukané křišťálové sklo.
Jemně zabroušené okraje sklenice.
Vhodné i do myčky na nádobí.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na každé sklenici pískované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logo s logotypem ZČU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o velikosti 10-12 cm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případně dalším textem (vyplynulo by z návrhu od dodavatele)</t>
    </r>
    <r>
      <rPr>
        <sz val="11"/>
        <color theme="1"/>
        <rFont val="Calibri"/>
        <family val="2"/>
        <charset val="238"/>
        <scheme val="minor"/>
      </rPr>
      <t xml:space="preserve"> – grafický návrh umístění vytvoří dodavatel dle domluvy s objednatelem.
Logo s logotypem ZČU viz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 ZČU_PP (II.)-011-2021.zip
</t>
    </r>
    <r>
      <rPr>
        <sz val="11"/>
        <color theme="1"/>
        <rFont val="Calibri"/>
        <family val="2"/>
        <charset val="238"/>
        <scheme val="minor"/>
      </rPr>
      <t xml:space="preserve">
Baleno vždy po 2 ks v modré dárkové  krabičce s víkem, s vnitřním potažením modrým nebo bílým saténem (přípustné jsou obě varianty).
Zadavatel požaduje od vítězného dodavatele zaslání karty zboží sklenice i krabičky, včetně ilustračních obrázků.</t>
    </r>
  </si>
  <si>
    <r>
      <t xml:space="preserve">Sada 2 designových sklenic na bílé víno.
Objem sklenice: 400-410 ml.
Velikost: průměr 8,5 cm (+/- 2 mm), výška 23 cm (+/- 2 mm).
Kónický tvar sklenice na nožičce – dle ilustračního obrázku.
Materiál: bezolovnaté křišťálové sklo s příměsí titanu, odolné proti lomu i poškrábání.
Laserově zabroušený ústní okraj.
Vhodné i do myčky na nádobí, odolné proti zašednutí.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každé sklenici pískované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logo s logotypem ZČU</t>
    </r>
    <r>
      <rPr>
        <sz val="11"/>
        <color theme="1"/>
        <rFont val="Calibri"/>
        <family val="2"/>
        <charset val="238"/>
        <scheme val="minor"/>
      </rPr>
      <t xml:space="preserve"> o velikosti 12-14 cm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případně dalším textem (vyplynulo by z návrhu od dodavatele)</t>
    </r>
    <r>
      <rPr>
        <sz val="11"/>
        <color theme="1"/>
        <rFont val="Calibri"/>
        <family val="2"/>
        <charset val="238"/>
        <scheme val="minor"/>
      </rPr>
      <t xml:space="preserve"> – grafický návrh umístění vytvoří dodavatel dle domluvy s objednatelem.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ZČU_PP (II.)-011-2021.zip</t>
    </r>
    <r>
      <rPr>
        <sz val="11"/>
        <color theme="1"/>
        <rFont val="Calibri"/>
        <family val="2"/>
        <charset val="238"/>
        <scheme val="minor"/>
      </rPr>
      <t xml:space="preserve">
Baleno vždy po 2 ks v modré dárkové  krabičce s víkem, s vnitřním potažením modrým nebo bílým saténem (přípustné jsou obě varianty).
Zadavatel požaduje od vítězného dodavatele zaslání karty zboží sklenice i krabičky, včetně ilustračních obrázků.</t>
    </r>
  </si>
  <si>
    <r>
      <t xml:space="preserve">Sada 2 moderních elegantních sklenic na červené víno.
Objem sklenice: 450 ml.
Velikost: průměr 9 cm (+/- 2 mm), výška 23,5 cm (+/- 2 mm).
Tulipánovitý tvar na vysoké nožce – dle ilustračního obrázku.
Materiál: čiré bezolovnaté foukané křišťálové sklo, vysoká pevnost a odolnost proti rozbití a poškrábání.
Vhodné i do myčky na nádobí.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každé sklenici pískované </t>
    </r>
    <r>
      <rPr>
        <b/>
        <sz val="11"/>
        <color theme="1"/>
        <rFont val="Calibri"/>
        <family val="2"/>
        <charset val="238"/>
        <scheme val="minor"/>
      </rPr>
      <t>logo s logotypem ZČU</t>
    </r>
    <r>
      <rPr>
        <sz val="11"/>
        <color theme="1"/>
        <rFont val="Calibri"/>
        <family val="2"/>
        <charset val="238"/>
        <scheme val="minor"/>
      </rPr>
      <t xml:space="preserve"> o velikosti 18-19,5 cm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a případně dalším textem (vyplynulo by z návrhu od dodavatele) – grafický návrh umístění vytvoří dodavatel dle domluvy s objednatelem.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ZČU_PP (II.)-011-2021.zip</t>
    </r>
    <r>
      <rPr>
        <sz val="11"/>
        <color theme="1"/>
        <rFont val="Calibri"/>
        <family val="2"/>
        <charset val="238"/>
        <scheme val="minor"/>
      </rPr>
      <t xml:space="preserve">
Baleno vždy po 2 ks v modré dárkové  krabičce s víkem, s vnitřním potažením modrým nebo bílým saténem (přípustné jsou obě varianty).
Zadavatel požaduje od vítězného dodavatele zaslání karty zboží sklenice i krabičky, včetně ilustračních obrázků.</t>
    </r>
  </si>
  <si>
    <r>
      <t xml:space="preserve">Baculatá sklenička na pivo na nožce.
Objem sklenice: 380 ml.
Velikost: průměr 6,5 cm (+/- 2 mm), výška 17,5 cm (+/- 2 mm).
Baculatý tvar skleničky na nožce – dle ilustračního obrázku.
Materiál: bezolovnaté křišťálové sklo s výbornou mechanickou odolností a skvělými optickými vlastnostmi.
Broušený ústní okraj sklenice.
Vhodné i do myčky na nádobí.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pískované </t>
    </r>
    <r>
      <rPr>
        <b/>
        <sz val="11"/>
        <color theme="1"/>
        <rFont val="Calibri"/>
        <family val="2"/>
        <charset val="238"/>
        <scheme val="minor"/>
      </rPr>
      <t>logo s logotypem ZČU</t>
    </r>
    <r>
      <rPr>
        <sz val="11"/>
        <color theme="1"/>
        <rFont val="Calibri"/>
        <family val="2"/>
        <charset val="238"/>
        <scheme val="minor"/>
      </rPr>
      <t xml:space="preserve"> o velikosti 18-19,5 cm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 xml:space="preserve">a případně dalším textem (vyplynulo by z návrhu od dodavatele) – grafický návrh umístění vytvoří dodavatel dle domluvy s objednatelem.
Logo s logotypem ZČU viz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 ZČU_PP (II.)-011-2021.zip
</t>
    </r>
    <r>
      <rPr>
        <sz val="11"/>
        <color theme="1"/>
        <rFont val="Calibri"/>
        <family val="2"/>
        <charset val="238"/>
        <scheme val="minor"/>
      </rPr>
      <t xml:space="preserve">
Baleno vždy po 1 ks v modré dárkové  krabičce s víkem, s vnitřním potažením modrým nebo bílým saténem (přípustné jsou obě varianty).
Zadavatel požaduje od vítězného dodavatele zaslání karty zboží sklenice i krabičky, včetně ilustračních obrázků.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</si>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</sst>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18" fillId="0" borderId="0"/>
    <xf numFmtId="0" fontId="9" fillId="0" borderId="0"/>
    <xf numFmtId="0" fontId="9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</cellStyleXfs>
  <cellXfs count="101">
    <xf numFmtId="0" fontId="0" fillId="0" borderId="0" xfId="0"/>
    <xf numFmtId="0" fontId="15" fillId="4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Border="1" applyAlignment="1" applyProtection="1">
      <alignment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textRotation="90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5" fillId="4" borderId="20" xfId="0" applyFont="1" applyFill="1" applyBorder="1" applyAlignment="1" applyProtection="1">
      <alignment horizontal="center" vertical="center" wrapText="1"/>
    </xf>
    <xf numFmtId="0" fontId="0" fillId="0" borderId="27" xfId="0" applyBorder="1" applyProtection="1"/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 indent="1"/>
    </xf>
    <xf numFmtId="0" fontId="0" fillId="2" borderId="6" xfId="0" applyNumberFormat="1" applyFont="1" applyFill="1" applyBorder="1" applyAlignment="1" applyProtection="1">
      <alignment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left" vertical="center" wrapText="1" indent="1"/>
    </xf>
    <xf numFmtId="0" fontId="21" fillId="2" borderId="15" xfId="0" applyNumberFormat="1" applyFont="1" applyFill="1" applyBorder="1" applyAlignment="1" applyProtection="1">
      <alignment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left" vertical="center" wrapText="1" indent="1"/>
    </xf>
    <xf numFmtId="0" fontId="3" fillId="0" borderId="15" xfId="0" applyFont="1" applyFill="1" applyBorder="1" applyAlignment="1" applyProtection="1">
      <alignment horizontal="left" vertical="center" wrapText="1" indent="1"/>
    </xf>
    <xf numFmtId="0" fontId="0" fillId="2" borderId="15" xfId="0" applyNumberFormat="1" applyFont="1" applyFill="1" applyBorder="1" applyAlignment="1" applyProtection="1">
      <alignment vertical="center" wrapText="1"/>
    </xf>
    <xf numFmtId="164" fontId="0" fillId="0" borderId="15" xfId="0" applyNumberFormat="1" applyFill="1" applyBorder="1" applyAlignment="1" applyProtection="1">
      <alignment horizontal="right" vertical="center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0" fontId="0" fillId="2" borderId="8" xfId="0" applyNumberFormat="1" applyFont="1" applyFill="1" applyBorder="1" applyAlignment="1" applyProtection="1">
      <alignment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2" fillId="4" borderId="3" xfId="0" applyFont="1" applyFill="1" applyBorder="1" applyAlignment="1" applyProtection="1">
      <alignment horizontal="center" vertical="center" wrapText="1"/>
    </xf>
    <xf numFmtId="164" fontId="16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2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15" fillId="0" borderId="13" xfId="0" applyFont="1" applyFill="1" applyBorder="1" applyAlignment="1" applyProtection="1">
      <alignment horizontal="center" vertical="center" wrapText="1"/>
    </xf>
    <xf numFmtId="0" fontId="15" fillId="0" borderId="1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21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2" fillId="0" borderId="24" xfId="0" applyNumberFormat="1" applyFont="1" applyBorder="1" applyAlignment="1" applyProtection="1">
      <alignment horizontal="center" vertical="center" wrapText="1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3 3 2" xfId="8" xr:uid="{00000000-0005-0000-0000-000001000000}"/>
    <cellStyle name="normální 3 4" xfId="6" xr:uid="{00000000-0005-0000-0000-000001000000}"/>
    <cellStyle name="Normální 4" xfId="2" xr:uid="{00000000-0005-0000-0000-000030000000}"/>
    <cellStyle name="Normální 4 2" xfId="7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5" Type="http://schemas.openxmlformats.org/officeDocument/2006/relationships/image" Target="../media/image5.jp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260350</xdr:colOff>
      <xdr:row>5</xdr:row>
      <xdr:rowOff>671660</xdr:rowOff>
    </xdr:from>
    <xdr:to>
      <xdr:col>6</xdr:col>
      <xdr:colOff>1044575</xdr:colOff>
      <xdr:row>5</xdr:row>
      <xdr:rowOff>3633935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2B947469-26E9-4BE7-8645-9F48E59E908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75805" y="3061569"/>
          <a:ext cx="784225" cy="2962275"/>
        </a:xfrm>
        <a:prstGeom prst="rect">
          <a:avLst/>
        </a:prstGeom>
      </xdr:spPr>
    </xdr:pic>
    <xdr:clientData/>
  </xdr:twoCellAnchor>
  <xdr:twoCellAnchor editAs="oneCell">
    <xdr:from>
      <xdr:col>6</xdr:col>
      <xdr:colOff>1197153</xdr:colOff>
      <xdr:row>5</xdr:row>
      <xdr:rowOff>1876139</xdr:rowOff>
    </xdr:from>
    <xdr:to>
      <xdr:col>6</xdr:col>
      <xdr:colOff>3024733</xdr:colOff>
      <xdr:row>5</xdr:row>
      <xdr:rowOff>3624098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A4FCC1AB-F73F-4D9E-BEAA-15FB4D5B0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12608" y="4266048"/>
          <a:ext cx="1827580" cy="1747959"/>
        </a:xfrm>
        <a:prstGeom prst="rect">
          <a:avLst/>
        </a:prstGeom>
      </xdr:spPr>
    </xdr:pic>
    <xdr:clientData/>
  </xdr:twoCellAnchor>
  <xdr:twoCellAnchor editAs="oneCell">
    <xdr:from>
      <xdr:col>6</xdr:col>
      <xdr:colOff>160480</xdr:colOff>
      <xdr:row>6</xdr:row>
      <xdr:rowOff>648275</xdr:rowOff>
    </xdr:from>
    <xdr:to>
      <xdr:col>6</xdr:col>
      <xdr:colOff>1217755</xdr:colOff>
      <xdr:row>6</xdr:row>
      <xdr:rowOff>3305750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9309AB4-16F4-415B-9DA6-32AC35984EB4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75935" y="7286911"/>
          <a:ext cx="1057275" cy="2657475"/>
        </a:xfrm>
        <a:prstGeom prst="rect">
          <a:avLst/>
        </a:prstGeom>
      </xdr:spPr>
    </xdr:pic>
    <xdr:clientData/>
  </xdr:twoCellAnchor>
  <xdr:twoCellAnchor editAs="oneCell">
    <xdr:from>
      <xdr:col>6</xdr:col>
      <xdr:colOff>1381837</xdr:colOff>
      <xdr:row>6</xdr:row>
      <xdr:rowOff>1996498</xdr:rowOff>
    </xdr:from>
    <xdr:to>
      <xdr:col>6</xdr:col>
      <xdr:colOff>3099123</xdr:colOff>
      <xdr:row>6</xdr:row>
      <xdr:rowOff>3297040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480AD6BD-03C6-4119-B167-4CF23FBEB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292" y="8635134"/>
          <a:ext cx="1717286" cy="1300542"/>
        </a:xfrm>
        <a:prstGeom prst="rect">
          <a:avLst/>
        </a:prstGeom>
      </xdr:spPr>
    </xdr:pic>
    <xdr:clientData/>
  </xdr:twoCellAnchor>
  <xdr:twoCellAnchor editAs="oneCell">
    <xdr:from>
      <xdr:col>6</xdr:col>
      <xdr:colOff>133350</xdr:colOff>
      <xdr:row>7</xdr:row>
      <xdr:rowOff>476250</xdr:rowOff>
    </xdr:from>
    <xdr:to>
      <xdr:col>6</xdr:col>
      <xdr:colOff>1217082</xdr:colOff>
      <xdr:row>7</xdr:row>
      <xdr:rowOff>3321050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85A0A7BF-F78E-4519-9234-75F7D10FF9C1}"/>
            </a:ext>
          </a:extLst>
        </xdr:cNvPr>
        <xdr:cNvPicPr/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53925" y="9963150"/>
          <a:ext cx="1083732" cy="2844800"/>
        </a:xfrm>
        <a:prstGeom prst="rect">
          <a:avLst/>
        </a:prstGeom>
      </xdr:spPr>
    </xdr:pic>
    <xdr:clientData/>
  </xdr:twoCellAnchor>
  <xdr:twoCellAnchor editAs="oneCell">
    <xdr:from>
      <xdr:col>6</xdr:col>
      <xdr:colOff>1392863</xdr:colOff>
      <xdr:row>7</xdr:row>
      <xdr:rowOff>1638300</xdr:rowOff>
    </xdr:from>
    <xdr:to>
      <xdr:col>6</xdr:col>
      <xdr:colOff>3076676</xdr:colOff>
      <xdr:row>7</xdr:row>
      <xdr:rowOff>3305272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5D858ADA-10EE-427D-BC90-AC807BE66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13438" y="11125200"/>
          <a:ext cx="1683813" cy="1666972"/>
        </a:xfrm>
        <a:prstGeom prst="rect">
          <a:avLst/>
        </a:prstGeom>
      </xdr:spPr>
    </xdr:pic>
    <xdr:clientData/>
  </xdr:twoCellAnchor>
  <xdr:twoCellAnchor editAs="oneCell">
    <xdr:from>
      <xdr:col>6</xdr:col>
      <xdr:colOff>152399</xdr:colOff>
      <xdr:row>8</xdr:row>
      <xdr:rowOff>790575</xdr:rowOff>
    </xdr:from>
    <xdr:to>
      <xdr:col>6</xdr:col>
      <xdr:colOff>1336674</xdr:colOff>
      <xdr:row>8</xdr:row>
      <xdr:rowOff>3545417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576FAA56-8208-4006-943D-8F4622AFBC9B}"/>
            </a:ext>
          </a:extLst>
        </xdr:cNvPr>
        <xdr:cNvPicPr/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974" y="13754100"/>
          <a:ext cx="1184275" cy="2754842"/>
        </a:xfrm>
        <a:prstGeom prst="rect">
          <a:avLst/>
        </a:prstGeom>
      </xdr:spPr>
    </xdr:pic>
    <xdr:clientData/>
  </xdr:twoCellAnchor>
  <xdr:twoCellAnchor editAs="oneCell">
    <xdr:from>
      <xdr:col>6</xdr:col>
      <xdr:colOff>1714500</xdr:colOff>
      <xdr:row>8</xdr:row>
      <xdr:rowOff>1447800</xdr:rowOff>
    </xdr:from>
    <xdr:to>
      <xdr:col>6</xdr:col>
      <xdr:colOff>2863909</xdr:colOff>
      <xdr:row>8</xdr:row>
      <xdr:rowOff>3575159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A0368F0C-1087-4486-8DC4-F7CDD3235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35075" y="14411325"/>
          <a:ext cx="1149409" cy="2127359"/>
        </a:xfrm>
        <a:prstGeom prst="rect">
          <a:avLst/>
        </a:prstGeom>
      </xdr:spPr>
    </xdr:pic>
    <xdr:clientData/>
  </xdr:twoCellAnchor>
  <xdr:twoCellAnchor editAs="oneCell">
    <xdr:from>
      <xdr:col>6</xdr:col>
      <xdr:colOff>1443057</xdr:colOff>
      <xdr:row>5</xdr:row>
      <xdr:rowOff>694750</xdr:rowOff>
    </xdr:from>
    <xdr:to>
      <xdr:col>6</xdr:col>
      <xdr:colOff>3005871</xdr:colOff>
      <xdr:row>5</xdr:row>
      <xdr:rowOff>1409791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721BF22-C88A-4AAE-9B1F-E6D5F8170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258512" y="3084659"/>
          <a:ext cx="1562814" cy="715041"/>
        </a:xfrm>
        <a:prstGeom prst="rect">
          <a:avLst/>
        </a:prstGeom>
      </xdr:spPr>
    </xdr:pic>
    <xdr:clientData/>
  </xdr:twoCellAnchor>
  <xdr:twoCellAnchor editAs="oneCell">
    <xdr:from>
      <xdr:col>6</xdr:col>
      <xdr:colOff>1454726</xdr:colOff>
      <xdr:row>6</xdr:row>
      <xdr:rowOff>653117</xdr:rowOff>
    </xdr:from>
    <xdr:to>
      <xdr:col>6</xdr:col>
      <xdr:colOff>3066705</xdr:colOff>
      <xdr:row>6</xdr:row>
      <xdr:rowOff>1390652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B2F63A92-C91F-49EC-9BE4-8AC4A2E8E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270181" y="7291753"/>
          <a:ext cx="1611979" cy="737535"/>
        </a:xfrm>
        <a:prstGeom prst="rect">
          <a:avLst/>
        </a:prstGeom>
      </xdr:spPr>
    </xdr:pic>
    <xdr:clientData/>
  </xdr:twoCellAnchor>
  <xdr:twoCellAnchor editAs="oneCell">
    <xdr:from>
      <xdr:col>6</xdr:col>
      <xdr:colOff>1363518</xdr:colOff>
      <xdr:row>7</xdr:row>
      <xdr:rowOff>504829</xdr:rowOff>
    </xdr:from>
    <xdr:to>
      <xdr:col>6</xdr:col>
      <xdr:colOff>3087543</xdr:colOff>
      <xdr:row>7</xdr:row>
      <xdr:rowOff>1293630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A5A2DE0C-31AB-44AB-A108-7833CA4CE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158768" y="11141079"/>
          <a:ext cx="1724025" cy="788801"/>
        </a:xfrm>
        <a:prstGeom prst="rect">
          <a:avLst/>
        </a:prstGeom>
      </xdr:spPr>
    </xdr:pic>
    <xdr:clientData/>
  </xdr:twoCellAnchor>
  <xdr:twoCellAnchor editAs="oneCell">
    <xdr:from>
      <xdr:col>6</xdr:col>
      <xdr:colOff>1503627</xdr:colOff>
      <xdr:row>8</xdr:row>
      <xdr:rowOff>576663</xdr:rowOff>
    </xdr:from>
    <xdr:to>
      <xdr:col>6</xdr:col>
      <xdr:colOff>3083350</xdr:colOff>
      <xdr:row>8</xdr:row>
      <xdr:rowOff>1299440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251E66F2-1E32-4FFC-A3FB-A86B47EA21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319082" y="15112390"/>
          <a:ext cx="1579723" cy="7227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9"/>
  <sheetViews>
    <sheetView showGridLines="0" tabSelected="1" zoomScale="70" zoomScaleNormal="70" workbookViewId="0">
      <selection activeCell="J6" sqref="J6"/>
    </sheetView>
  </sheetViews>
  <sheetFormatPr defaultRowHeight="14.5" x14ac:dyDescent="0.35"/>
  <cols>
    <col min="1" max="1" width="1.453125" style="3" bestFit="1" customWidth="1"/>
    <col min="2" max="2" width="5.7265625" style="3" bestFit="1" customWidth="1"/>
    <col min="3" max="3" width="37.7265625" style="5" bestFit="1" customWidth="1"/>
    <col min="4" max="4" width="11" style="62" customWidth="1"/>
    <col min="5" max="5" width="10.7265625" style="4" customWidth="1"/>
    <col min="6" max="6" width="116.7265625" style="5" customWidth="1"/>
    <col min="7" max="7" width="46.453125" style="5" customWidth="1"/>
    <col min="8" max="8" width="18.26953125" style="5" hidden="1" customWidth="1"/>
    <col min="9" max="9" width="24" style="3" bestFit="1" customWidth="1"/>
    <col min="10" max="10" width="23.1796875" style="3" customWidth="1"/>
    <col min="11" max="11" width="20.7265625" style="3" bestFit="1" customWidth="1"/>
    <col min="12" max="12" width="19.7265625" style="3" customWidth="1"/>
    <col min="13" max="13" width="10.90625" style="3" customWidth="1"/>
    <col min="14" max="14" width="26.7265625" style="3" customWidth="1"/>
    <col min="15" max="15" width="30.7265625" style="3" customWidth="1"/>
    <col min="16" max="16" width="42.7265625" style="3" customWidth="1"/>
    <col min="17" max="17" width="33.81640625" style="3" customWidth="1"/>
    <col min="18" max="18" width="13.54296875" style="3" hidden="1" customWidth="1"/>
    <col min="19" max="19" width="26.1796875" style="6" customWidth="1"/>
    <col min="20" max="20" width="1.90625" style="3" customWidth="1"/>
    <col min="21" max="16384" width="8.7265625" style="3"/>
  </cols>
  <sheetData>
    <row r="1" spans="1:20" ht="40.9" customHeight="1" x14ac:dyDescent="0.35">
      <c r="B1" s="87" t="s">
        <v>26</v>
      </c>
      <c r="C1" s="88"/>
      <c r="D1" s="88"/>
    </row>
    <row r="2" spans="1:20" ht="20.149999999999999" customHeight="1" x14ac:dyDescent="0.35">
      <c r="B2" s="94" t="s">
        <v>39</v>
      </c>
      <c r="C2" s="95"/>
      <c r="D2" s="96" t="s">
        <v>0</v>
      </c>
      <c r="E2" s="97"/>
      <c r="F2" s="100" t="s">
        <v>40</v>
      </c>
      <c r="G2" s="2"/>
      <c r="H2" s="7"/>
      <c r="I2" s="7"/>
      <c r="J2" s="7"/>
      <c r="K2" s="7"/>
      <c r="L2" s="7"/>
    </row>
    <row r="3" spans="1:20" ht="20.149999999999999" customHeight="1" thickBot="1" x14ac:dyDescent="0.4">
      <c r="B3" s="94"/>
      <c r="C3" s="95"/>
      <c r="D3" s="98"/>
      <c r="E3" s="99"/>
      <c r="F3" s="100"/>
      <c r="G3" s="2"/>
      <c r="H3" s="8"/>
      <c r="I3" s="9"/>
      <c r="J3" s="9"/>
      <c r="L3" s="9"/>
    </row>
    <row r="4" spans="1:20" ht="34.5" customHeight="1" thickBot="1" x14ac:dyDescent="0.4">
      <c r="B4" s="10"/>
      <c r="C4" s="11"/>
      <c r="D4" s="12"/>
      <c r="E4" s="12"/>
      <c r="F4" s="8"/>
      <c r="G4" s="8"/>
      <c r="H4" s="13"/>
      <c r="J4" s="14" t="s">
        <v>0</v>
      </c>
      <c r="S4" s="15"/>
    </row>
    <row r="5" spans="1:20" ht="73" customHeight="1" thickTop="1" thickBot="1" x14ac:dyDescent="0.4">
      <c r="B5" s="16" t="s">
        <v>1</v>
      </c>
      <c r="C5" s="17" t="s">
        <v>24</v>
      </c>
      <c r="D5" s="17" t="s">
        <v>2</v>
      </c>
      <c r="E5" s="17" t="s">
        <v>15</v>
      </c>
      <c r="F5" s="17" t="s">
        <v>14</v>
      </c>
      <c r="G5" s="1" t="s">
        <v>12</v>
      </c>
      <c r="H5" s="17" t="s">
        <v>16</v>
      </c>
      <c r="I5" s="17" t="s">
        <v>3</v>
      </c>
      <c r="J5" s="18" t="s">
        <v>4</v>
      </c>
      <c r="K5" s="63" t="s">
        <v>5</v>
      </c>
      <c r="L5" s="63" t="s">
        <v>6</v>
      </c>
      <c r="M5" s="17" t="s">
        <v>17</v>
      </c>
      <c r="N5" s="63" t="s">
        <v>18</v>
      </c>
      <c r="O5" s="63" t="s">
        <v>19</v>
      </c>
      <c r="P5" s="17" t="s">
        <v>20</v>
      </c>
      <c r="Q5" s="17" t="s">
        <v>23</v>
      </c>
      <c r="R5" s="17" t="s">
        <v>21</v>
      </c>
      <c r="S5" s="19" t="s">
        <v>22</v>
      </c>
      <c r="T5" s="20"/>
    </row>
    <row r="6" spans="1:20" ht="334.5" customHeight="1" thickTop="1" x14ac:dyDescent="0.35">
      <c r="A6" s="21"/>
      <c r="B6" s="22">
        <v>1</v>
      </c>
      <c r="C6" s="23" t="s">
        <v>30</v>
      </c>
      <c r="D6" s="24">
        <v>12</v>
      </c>
      <c r="E6" s="25" t="s">
        <v>31</v>
      </c>
      <c r="F6" s="26" t="s">
        <v>35</v>
      </c>
      <c r="G6" s="27"/>
      <c r="H6" s="28">
        <f t="shared" ref="H6:H9" si="0">D6*I6</f>
        <v>9000</v>
      </c>
      <c r="I6" s="29">
        <v>750</v>
      </c>
      <c r="J6" s="64"/>
      <c r="K6" s="30">
        <f t="shared" ref="K6" si="1">D6*J6</f>
        <v>0</v>
      </c>
      <c r="L6" s="31" t="str">
        <f t="shared" ref="L6" si="2">IF(ISNUMBER(J6), IF(J6&gt;I6,"NEVYHOVUJE","VYHOVUJE")," ")</f>
        <v xml:space="preserve"> </v>
      </c>
      <c r="M6" s="68" t="s">
        <v>25</v>
      </c>
      <c r="N6" s="71" t="s">
        <v>27</v>
      </c>
      <c r="O6" s="71" t="s">
        <v>28</v>
      </c>
      <c r="P6" s="71" t="s">
        <v>29</v>
      </c>
      <c r="Q6" s="74">
        <v>30</v>
      </c>
      <c r="R6" s="77"/>
      <c r="S6" s="80" t="s">
        <v>11</v>
      </c>
      <c r="T6" s="20"/>
    </row>
    <row r="7" spans="1:20" ht="315" customHeight="1" x14ac:dyDescent="0.35">
      <c r="A7" s="21"/>
      <c r="B7" s="32">
        <v>2</v>
      </c>
      <c r="C7" s="33" t="s">
        <v>32</v>
      </c>
      <c r="D7" s="34">
        <v>12</v>
      </c>
      <c r="E7" s="35" t="s">
        <v>31</v>
      </c>
      <c r="F7" s="36" t="s">
        <v>36</v>
      </c>
      <c r="G7" s="37"/>
      <c r="H7" s="38">
        <f t="shared" si="0"/>
        <v>12000</v>
      </c>
      <c r="I7" s="39">
        <v>1000</v>
      </c>
      <c r="J7" s="65"/>
      <c r="K7" s="40">
        <f t="shared" ref="K7" si="3">D7*J7</f>
        <v>0</v>
      </c>
      <c r="L7" s="41" t="str">
        <f t="shared" ref="L7" si="4">IF(ISNUMBER(J7), IF(J7&gt;I7,"NEVYHOVUJE","VYHOVUJE")," ")</f>
        <v xml:space="preserve"> </v>
      </c>
      <c r="M7" s="69"/>
      <c r="N7" s="72"/>
      <c r="O7" s="72"/>
      <c r="P7" s="72"/>
      <c r="Q7" s="75"/>
      <c r="R7" s="78"/>
      <c r="S7" s="81"/>
      <c r="T7" s="20"/>
    </row>
    <row r="8" spans="1:20" ht="306" customHeight="1" x14ac:dyDescent="0.35">
      <c r="A8" s="21"/>
      <c r="B8" s="32">
        <v>3</v>
      </c>
      <c r="C8" s="42" t="s">
        <v>33</v>
      </c>
      <c r="D8" s="34">
        <v>12</v>
      </c>
      <c r="E8" s="35" t="s">
        <v>31</v>
      </c>
      <c r="F8" s="43" t="s">
        <v>37</v>
      </c>
      <c r="G8" s="44"/>
      <c r="H8" s="38">
        <f t="shared" si="0"/>
        <v>9000</v>
      </c>
      <c r="I8" s="45">
        <v>750</v>
      </c>
      <c r="J8" s="66"/>
      <c r="K8" s="40">
        <f t="shared" ref="K8:K9" si="5">D8*J8</f>
        <v>0</v>
      </c>
      <c r="L8" s="41" t="str">
        <f t="shared" ref="L8:L9" si="6">IF(ISNUMBER(J8), IF(J8&gt;I8,"NEVYHOVUJE","VYHOVUJE")," ")</f>
        <v xml:space="preserve"> </v>
      </c>
      <c r="M8" s="69"/>
      <c r="N8" s="72"/>
      <c r="O8" s="72"/>
      <c r="P8" s="72"/>
      <c r="Q8" s="75"/>
      <c r="R8" s="78"/>
      <c r="S8" s="81"/>
      <c r="T8" s="20"/>
    </row>
    <row r="9" spans="1:20" ht="339" customHeight="1" thickBot="1" x14ac:dyDescent="0.4">
      <c r="A9" s="21"/>
      <c r="B9" s="46">
        <v>4</v>
      </c>
      <c r="C9" s="47" t="s">
        <v>34</v>
      </c>
      <c r="D9" s="48">
        <v>50</v>
      </c>
      <c r="E9" s="49" t="s">
        <v>13</v>
      </c>
      <c r="F9" s="50" t="s">
        <v>38</v>
      </c>
      <c r="G9" s="51"/>
      <c r="H9" s="52">
        <f t="shared" si="0"/>
        <v>37500</v>
      </c>
      <c r="I9" s="53">
        <v>750</v>
      </c>
      <c r="J9" s="67"/>
      <c r="K9" s="54">
        <f t="shared" si="5"/>
        <v>0</v>
      </c>
      <c r="L9" s="55" t="str">
        <f t="shared" si="6"/>
        <v xml:space="preserve"> </v>
      </c>
      <c r="M9" s="70"/>
      <c r="N9" s="73"/>
      <c r="O9" s="73"/>
      <c r="P9" s="73"/>
      <c r="Q9" s="76"/>
      <c r="R9" s="79"/>
      <c r="S9" s="82"/>
      <c r="T9" s="20"/>
    </row>
    <row r="10" spans="1:20" ht="13.5" customHeight="1" thickTop="1" thickBot="1" x14ac:dyDescent="0.4">
      <c r="C10" s="3"/>
      <c r="D10" s="3"/>
      <c r="E10" s="3"/>
      <c r="F10" s="3"/>
      <c r="G10" s="3"/>
      <c r="H10" s="3"/>
      <c r="K10" s="56"/>
    </row>
    <row r="11" spans="1:20" ht="60.75" customHeight="1" thickTop="1" thickBot="1" x14ac:dyDescent="0.4">
      <c r="B11" s="89" t="s">
        <v>7</v>
      </c>
      <c r="C11" s="90"/>
      <c r="D11" s="90"/>
      <c r="E11" s="90"/>
      <c r="F11" s="90"/>
      <c r="G11" s="90"/>
      <c r="H11" s="57"/>
      <c r="I11" s="58" t="s">
        <v>8</v>
      </c>
      <c r="J11" s="91" t="s">
        <v>9</v>
      </c>
      <c r="K11" s="92"/>
      <c r="L11" s="93"/>
      <c r="M11" s="13"/>
      <c r="N11" s="13"/>
      <c r="O11" s="13"/>
      <c r="P11" s="13"/>
      <c r="Q11" s="13"/>
      <c r="R11" s="13"/>
      <c r="S11" s="59"/>
    </row>
    <row r="12" spans="1:20" ht="33" customHeight="1" thickTop="1" thickBot="1" x14ac:dyDescent="0.4">
      <c r="B12" s="83" t="s">
        <v>10</v>
      </c>
      <c r="C12" s="83"/>
      <c r="D12" s="83"/>
      <c r="E12" s="83"/>
      <c r="F12" s="83"/>
      <c r="G12" s="83"/>
      <c r="H12" s="60"/>
      <c r="I12" s="61">
        <f>SUM(H6:H9)</f>
        <v>67500</v>
      </c>
      <c r="J12" s="84">
        <f>SUM(K6:K9)</f>
        <v>0</v>
      </c>
      <c r="K12" s="85"/>
      <c r="L12" s="86"/>
    </row>
    <row r="13" spans="1:20" ht="14.25" customHeight="1" thickTop="1" x14ac:dyDescent="0.35"/>
    <row r="14" spans="1:20" ht="14.25" customHeight="1" x14ac:dyDescent="0.35"/>
    <row r="15" spans="1:20" ht="14.25" customHeight="1" x14ac:dyDescent="0.35"/>
    <row r="16" spans="1:20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</sheetData>
  <sheetProtection algorithmName="SHA-512" hashValue="kRvQqorbRm0F985A+fBBZRQpFloZBJX/vnc0jIWN6ANfwWpor/8Q4TkCbC/eOezx8FXEVUfNF1AMZ2LcHI/eFg==" saltValue="fiZMBhGD9Biy18nhCgVCSA==" spinCount="100000" sheet="1" objects="1" scenarios="1" selectLockedCells="1"/>
  <mergeCells count="15">
    <mergeCell ref="B12:G12"/>
    <mergeCell ref="J12:L12"/>
    <mergeCell ref="B1:D1"/>
    <mergeCell ref="B11:G11"/>
    <mergeCell ref="J11:L11"/>
    <mergeCell ref="B2:C3"/>
    <mergeCell ref="D2:E3"/>
    <mergeCell ref="F2:F3"/>
    <mergeCell ref="M6:M9"/>
    <mergeCell ref="P6:P9"/>
    <mergeCell ref="Q6:Q9"/>
    <mergeCell ref="R6:R9"/>
    <mergeCell ref="S6:S9"/>
    <mergeCell ref="N6:N9"/>
    <mergeCell ref="O6:O9"/>
  </mergeCells>
  <conditionalFormatting sqref="B6:B9 D6:D9">
    <cfRule type="containsBlanks" dxfId="6" priority="44">
      <formula>LEN(TRIM(B6))=0</formula>
    </cfRule>
  </conditionalFormatting>
  <conditionalFormatting sqref="B6:B9">
    <cfRule type="cellIs" dxfId="5" priority="39" operator="greaterThanOrEqual">
      <formula>1</formula>
    </cfRule>
  </conditionalFormatting>
  <conditionalFormatting sqref="R6:S6 L6:L9">
    <cfRule type="cellIs" dxfId="4" priority="36" operator="equal">
      <formula>"VYHOVUJE"</formula>
    </cfRule>
  </conditionalFormatting>
  <conditionalFormatting sqref="R6:S6 L6:L9">
    <cfRule type="cellIs" dxfId="3" priority="35" operator="equal">
      <formula>"NEVYHOVUJE"</formula>
    </cfRule>
  </conditionalFormatting>
  <conditionalFormatting sqref="J6:J9">
    <cfRule type="containsBlanks" dxfId="2" priority="6">
      <formula>LEN(TRIM(J6))=0</formula>
    </cfRule>
  </conditionalFormatting>
  <conditionalFormatting sqref="J6:J9">
    <cfRule type="notContainsBlanks" dxfId="1" priority="5">
      <formula>LEN(TRIM(J6))&gt;0</formula>
    </cfRule>
  </conditionalFormatting>
  <conditionalFormatting sqref="J6:J9">
    <cfRule type="notContainsBlanks" dxfId="0" priority="4">
      <formula>LEN(TRIM(J6))&gt;0</formula>
    </cfRule>
  </conditionalFormatting>
  <dataValidations count="2">
    <dataValidation type="list" showInputMessage="1" showErrorMessage="1" sqref="E6:E9" xr:uid="{354766CB-D34D-4043-985E-78A75C2E98DD}">
      <formula1>"ks,bal,sada,"</formula1>
    </dataValidation>
    <dataValidation type="list" allowBlank="1" showInputMessage="1" showErrorMessage="1" sqref="S6" xr:uid="{FF7830E4-00A3-43C0-BC30-F032355EAD85}">
      <formula1>#REF!</formula1>
    </dataValidation>
  </dataValidations>
  <pageMargins left="0.11811023622047245" right="0" top="0.15748031496062992" bottom="7.874015748031496E-2" header="0.11811023622047245" footer="0.15748031496062992"/>
  <pageSetup paperSize="9" scale="2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2021-07-15T08:09:44Z</cp:lastPrinted>
  <dcterms:created xsi:type="dcterms:W3CDTF">2014-03-05T12:43:32Z</dcterms:created>
  <dcterms:modified xsi:type="dcterms:W3CDTF">2021-07-15T10:53:48Z</dcterms:modified>
</cp:coreProperties>
</file>